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6" i="2" l="1"/>
  <c r="P7" i="2"/>
  <c r="P8" i="2"/>
  <c r="P5" i="2"/>
  <c r="M11" i="2" l="1"/>
</calcChain>
</file>

<file path=xl/sharedStrings.xml><?xml version="1.0" encoding="utf-8"?>
<sst xmlns="http://schemas.openxmlformats.org/spreadsheetml/2006/main" count="134" uniqueCount="76">
  <si>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</si>
  <si>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</si>
  <si>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</si>
  <si>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</si>
  <si>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</si>
  <si>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</si>
  <si>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</si>
  <si>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</si>
  <si>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</si>
  <si>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</si>
  <si>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</si>
  <si>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</si>
  <si>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</si>
  <si>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</si>
  <si>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</si>
  <si>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</si>
  <si>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</si>
  <si>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</si>
  <si>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</si>
  <si>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</si>
  <si>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</si>
  <si>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</si>
  <si>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</si>
  <si>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</si>
  <si>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</si>
  <si>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</si>
  <si>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</si>
  <si>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</si>
  <si>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</si>
  <si>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</si>
  <si>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</si>
  <si>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</si>
  <si>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</si>
  <si>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</si>
  <si>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</si>
  <si>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</si>
  <si>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</si>
  <si>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</si>
  <si>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</si>
  <si>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</si>
  <si>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</si>
  <si>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</si>
  <si>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</si>
  <si>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</si>
  <si>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</si>
  <si>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</si>
  <si>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</si>
  <si>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</si>
  <si>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</si>
  <si>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</si>
  <si>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</si>
  <si>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</si>
  <si>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</si>
  <si>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</si>
  <si>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</si>
  <si>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</si>
  <si>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</si>
  <si>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</si>
  <si>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</si>
  <si>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</si>
  <si>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</si>
  <si>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</si>
  <si>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GWP_Capex_COM01RST</t>
  </si>
  <si>
    <t>GWP_Capex_COM01RDT</t>
  </si>
  <si>
    <t>GWP-034680</t>
  </si>
  <si>
    <t>ვეკუას ქუჩა #18</t>
  </si>
  <si>
    <t>გლდანი-ნაძალადევი</t>
  </si>
  <si>
    <t>GWP-034674</t>
  </si>
  <si>
    <t>GWP-033889</t>
  </si>
  <si>
    <t>შეშელიძის N1-ის მიმდ. თბილისის სატრანსპორტო კომპანია  წყალარინება</t>
  </si>
  <si>
    <t>GWP-038275</t>
  </si>
  <si>
    <t xml:space="preserve">გმირ კურსანტთა 14,16 (კაკუბავა) </t>
  </si>
  <si>
    <t>ბარბარე ერისთავ-ჯორჯაძის 4 შეს. №1. ს.კ.01.11.03.025.006 წყალსადენის გარე ქსელის მოწყობა</t>
  </si>
  <si>
    <t>GWP-038227</t>
  </si>
  <si>
    <t>ერისთავის ჩიხი №8 ს.კ.№01.12.08.036.162 კანალიზაციის გარე ქსელის მოწყობა</t>
  </si>
  <si>
    <t>GWP-035769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</si>
</sst>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80" zoomScaleNormal="80" workbookViewId="0">
      <selection activeCell="I16" sqref="I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4.81640625" style="1" hidden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7"/>
      <c r="N3" s="37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20" t="s">
        <v>61</v>
      </c>
      <c r="D5" s="21" t="s">
        <v>64</v>
      </c>
      <c r="E5" s="21" t="s">
        <v>65</v>
      </c>
      <c r="F5" s="19" t="s">
        <v>8</v>
      </c>
      <c r="G5" s="22" t="s">
        <v>66</v>
      </c>
      <c r="H5" s="27">
        <v>21725.050599226157</v>
      </c>
      <c r="I5" s="23">
        <v>20</v>
      </c>
      <c r="J5" s="29">
        <v>44908</v>
      </c>
      <c r="K5" s="29">
        <v>44915</v>
      </c>
      <c r="L5" s="24"/>
      <c r="M5" s="30"/>
      <c r="N5" s="25"/>
      <c r="P5" s="34">
        <f>M5-H5</f>
        <v>-21725.050599226157</v>
      </c>
    </row>
    <row r="6" spans="1:16" x14ac:dyDescent="0.45">
      <c r="B6" s="19">
        <v>2</v>
      </c>
      <c r="C6" s="20" t="s">
        <v>59</v>
      </c>
      <c r="D6" s="21" t="s">
        <v>67</v>
      </c>
      <c r="E6" s="21" t="s">
        <v>65</v>
      </c>
      <c r="F6" s="19" t="s">
        <v>60</v>
      </c>
      <c r="G6" s="22" t="s">
        <v>66</v>
      </c>
      <c r="H6" s="27">
        <v>109276.46410943044</v>
      </c>
      <c r="I6" s="23">
        <v>20</v>
      </c>
      <c r="J6" s="29">
        <v>44908</v>
      </c>
      <c r="K6" s="29">
        <v>44915</v>
      </c>
      <c r="L6" s="24"/>
      <c r="M6" s="30"/>
      <c r="N6" s="25"/>
      <c r="P6" s="34">
        <f>M6-H6</f>
        <v>-109276.46410943044</v>
      </c>
    </row>
    <row r="7" spans="1:16" x14ac:dyDescent="0.45">
      <c r="B7" s="19">
        <v>3</v>
      </c>
      <c r="C7" s="20" t="s">
        <v>59</v>
      </c>
      <c r="D7" s="21" t="s">
        <v>68</v>
      </c>
      <c r="E7" s="21" t="s">
        <v>69</v>
      </c>
      <c r="F7" s="19" t="s">
        <v>60</v>
      </c>
      <c r="G7" s="22" t="s">
        <v>66</v>
      </c>
      <c r="H7" s="27">
        <v>64238.380119879075</v>
      </c>
      <c r="I7" s="23">
        <v>15</v>
      </c>
      <c r="J7" s="29">
        <v>44908</v>
      </c>
      <c r="K7" s="29">
        <v>44915</v>
      </c>
      <c r="L7" s="24"/>
      <c r="M7" s="30"/>
      <c r="N7" s="25"/>
      <c r="P7" s="34">
        <f>M7-H7</f>
        <v>-64238.380119879075</v>
      </c>
    </row>
    <row r="8" spans="1:16" x14ac:dyDescent="0.45">
      <c r="B8" s="19">
        <v>4</v>
      </c>
      <c r="C8" s="20" t="s">
        <v>59</v>
      </c>
      <c r="D8" s="21" t="s">
        <v>70</v>
      </c>
      <c r="E8" s="21" t="s">
        <v>71</v>
      </c>
      <c r="F8" s="19" t="s">
        <v>60</v>
      </c>
      <c r="G8" s="22" t="s">
        <v>66</v>
      </c>
      <c r="H8" s="27">
        <v>100856.69531887295</v>
      </c>
      <c r="I8" s="23">
        <v>20</v>
      </c>
      <c r="J8" s="29">
        <v>44908</v>
      </c>
      <c r="K8" s="29">
        <v>44915</v>
      </c>
      <c r="L8" s="24"/>
      <c r="M8" s="30"/>
      <c r="N8" s="25"/>
      <c r="P8" s="34">
        <f>M8-H8</f>
        <v>-100856.69531887295</v>
      </c>
    </row>
    <row r="9" spans="1:16" x14ac:dyDescent="0.45">
      <c r="B9" s="19">
        <v>5</v>
      </c>
      <c r="C9" s="20" t="s">
        <v>63</v>
      </c>
      <c r="D9" s="21" t="s">
        <v>73</v>
      </c>
      <c r="E9" s="21" t="s">
        <v>72</v>
      </c>
      <c r="F9" s="19" t="s">
        <v>8</v>
      </c>
      <c r="G9" s="22"/>
      <c r="H9" s="27">
        <v>25830.928931918977</v>
      </c>
      <c r="I9" s="23">
        <v>15</v>
      </c>
      <c r="J9" s="29">
        <v>44908</v>
      </c>
      <c r="K9" s="29">
        <v>44915</v>
      </c>
      <c r="L9" s="24"/>
      <c r="M9" s="30"/>
      <c r="N9" s="25"/>
      <c r="P9" s="34"/>
    </row>
    <row r="10" spans="1:16" x14ac:dyDescent="0.45">
      <c r="B10" s="19">
        <v>6</v>
      </c>
      <c r="C10" s="20" t="s">
        <v>62</v>
      </c>
      <c r="D10" s="21" t="s">
        <v>75</v>
      </c>
      <c r="E10" s="21" t="s">
        <v>74</v>
      </c>
      <c r="F10" s="19"/>
      <c r="G10" s="22"/>
      <c r="H10" s="27">
        <v>233091.99045011887</v>
      </c>
      <c r="I10" s="23">
        <v>25</v>
      </c>
      <c r="J10" s="29">
        <v>44908</v>
      </c>
      <c r="K10" s="29">
        <v>44915</v>
      </c>
      <c r="L10" s="24"/>
      <c r="M10" s="30"/>
      <c r="N10" s="25"/>
      <c r="P10" s="34"/>
    </row>
    <row r="11" spans="1:16" ht="16.5" thickBot="1" x14ac:dyDescent="0.5">
      <c r="B11" s="18" t="s">
        <v>47</v>
      </c>
      <c r="C11" s="17"/>
      <c r="D11" s="17"/>
      <c r="E11" s="17"/>
      <c r="F11" s="17"/>
      <c r="G11" s="17"/>
      <c r="H11" s="31">
        <f>SUM(H5:H10)</f>
        <v>555019.50952944648</v>
      </c>
      <c r="I11" s="26"/>
      <c r="J11" s="26"/>
      <c r="K11" s="28"/>
      <c r="L11" s="24"/>
      <c r="M11" s="32">
        <f>SUM(M5:M8)</f>
        <v>0</v>
      </c>
      <c r="N11" s="33"/>
    </row>
    <row r="12" spans="1:16" ht="16.5" thickTop="1" x14ac:dyDescent="0.45"/>
    <row r="13" spans="1:16" x14ac:dyDescent="0.45">
      <c r="K13" s="35"/>
      <c r="L13" s="9"/>
      <c r="M13" s="36"/>
    </row>
    <row r="14" spans="1:16" x14ac:dyDescent="0.45">
      <c r="L14" s="1" t="s">
        <v>7</v>
      </c>
    </row>
  </sheetData>
  <mergeCells count="1">
    <mergeCell ref="M3:N3"/>
  </mergeCells>
  <conditionalFormatting sqref="D9:D10">
    <cfRule type="duplicateValues" dxfId="3" priority="7"/>
  </conditionalFormatting>
  <conditionalFormatting sqref="D7">
    <cfRule type="duplicateValues" dxfId="2" priority="2"/>
  </conditionalFormatting>
  <conditionalFormatting sqref="D5:D6">
    <cfRule type="duplicateValues" dxfId="1" priority="3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2022-12-12T11:19:39Z</dcterms:modified>
</cp:coreProperties>
</file>